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.SkillFactory\formazione\office365\"/>
    </mc:Choice>
  </mc:AlternateContent>
  <xr:revisionPtr revIDLastSave="0" documentId="13_ncr:1_{FED341B8-FE4E-4C81-8F59-5D5A510315C3}" xr6:coauthVersionLast="45" xr6:coauthVersionMax="45" xr10:uidLastSave="{00000000-0000-0000-0000-000000000000}"/>
  <bookViews>
    <workbookView xWindow="-108" yWindow="-108" windowWidth="23256" windowHeight="12576" xr2:uid="{8F90C109-18AF-47F5-93E4-3E861E2875DD}"/>
  </bookViews>
  <sheets>
    <sheet name="Dipendenti" sheetId="1" r:id="rId1"/>
  </sheets>
  <definedNames>
    <definedName name="_xlnm._FilterDatabase" localSheetId="0" hidden="1">Dipendenti!$A$1:$L$42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1" l="1"/>
  <c r="J39" i="1"/>
  <c r="J36" i="1"/>
  <c r="J31" i="1"/>
  <c r="J27" i="1"/>
  <c r="J23" i="1"/>
  <c r="J19" i="1"/>
  <c r="J16" i="1"/>
  <c r="J13" i="1"/>
  <c r="J10" i="1"/>
  <c r="J7" i="1"/>
  <c r="J5" i="1"/>
  <c r="J44" i="1" l="1"/>
  <c r="F22" i="1"/>
  <c r="F30" i="1"/>
  <c r="F35" i="1"/>
  <c r="F4" i="1"/>
  <c r="F42" i="1"/>
  <c r="F26" i="1"/>
  <c r="F12" i="1"/>
  <c r="F34" i="1"/>
  <c r="F3" i="1"/>
  <c r="F33" i="1"/>
  <c r="F29" i="1"/>
  <c r="F21" i="1"/>
  <c r="F41" i="1"/>
  <c r="F11" i="1"/>
  <c r="F38" i="1"/>
  <c r="F18" i="1"/>
  <c r="F15" i="1"/>
  <c r="F25" i="1"/>
  <c r="F9" i="1"/>
  <c r="F8" i="1"/>
  <c r="F24" i="1"/>
  <c r="F14" i="1"/>
  <c r="F17" i="1"/>
  <c r="F37" i="1"/>
  <c r="F6" i="1"/>
  <c r="F40" i="1"/>
  <c r="F20" i="1"/>
  <c r="F28" i="1"/>
  <c r="F32" i="1"/>
  <c r="F2" i="1"/>
</calcChain>
</file>

<file path=xl/sharedStrings.xml><?xml version="1.0" encoding="utf-8"?>
<sst xmlns="http://schemas.openxmlformats.org/spreadsheetml/2006/main" count="265" uniqueCount="127">
  <si>
    <t>NOME</t>
  </si>
  <si>
    <t>COGNOME</t>
  </si>
  <si>
    <t>DATA DI NASCITA</t>
  </si>
  <si>
    <t>ETA'</t>
  </si>
  <si>
    <t>SESSO</t>
  </si>
  <si>
    <t>RUOLO AZIENDALE</t>
  </si>
  <si>
    <t>STIPENDIO</t>
  </si>
  <si>
    <t>MATRICOLA</t>
  </si>
  <si>
    <t>TITOLO DI STUDIO</t>
  </si>
  <si>
    <t>CELLULARE</t>
  </si>
  <si>
    <t>E-MAIL</t>
  </si>
  <si>
    <t>A001</t>
  </si>
  <si>
    <t>Mario</t>
  </si>
  <si>
    <t>Rossi</t>
  </si>
  <si>
    <t>Napoli</t>
  </si>
  <si>
    <t>Maschio</t>
  </si>
  <si>
    <t>Laurea</t>
  </si>
  <si>
    <t>Amministratore</t>
  </si>
  <si>
    <t>mario.rossi@gmail.com</t>
  </si>
  <si>
    <t>A002</t>
  </si>
  <si>
    <t>Polo</t>
  </si>
  <si>
    <t>Milano</t>
  </si>
  <si>
    <t>Project Manager</t>
  </si>
  <si>
    <t>paolo.rossi@gmail.com</t>
  </si>
  <si>
    <t>Diploma</t>
  </si>
  <si>
    <t>Licenza media</t>
  </si>
  <si>
    <t>Laurea Triennale</t>
  </si>
  <si>
    <t>Programmatore</t>
  </si>
  <si>
    <t>Formatore</t>
  </si>
  <si>
    <t>Segretaria</t>
  </si>
  <si>
    <t>Contabile</t>
  </si>
  <si>
    <t>RIsorse umane</t>
  </si>
  <si>
    <t>Direttore Generale</t>
  </si>
  <si>
    <t>Direttore Amministrativo</t>
  </si>
  <si>
    <t>Marketer</t>
  </si>
  <si>
    <t>Commerciale</t>
  </si>
  <si>
    <t>Assistente tecnico</t>
  </si>
  <si>
    <t>Mara</t>
  </si>
  <si>
    <t>Verdi</t>
  </si>
  <si>
    <t>Potenza</t>
  </si>
  <si>
    <t>Femmina</t>
  </si>
  <si>
    <t>Carla</t>
  </si>
  <si>
    <t>Bianchi</t>
  </si>
  <si>
    <t>Francesco</t>
  </si>
  <si>
    <t>Caruso</t>
  </si>
  <si>
    <t>Ugo</t>
  </si>
  <si>
    <t>Galli</t>
  </si>
  <si>
    <t>Torino</t>
  </si>
  <si>
    <t>A003</t>
  </si>
  <si>
    <t>A004</t>
  </si>
  <si>
    <t>A005</t>
  </si>
  <si>
    <t>A006</t>
  </si>
  <si>
    <t>A007</t>
  </si>
  <si>
    <t>Luisa</t>
  </si>
  <si>
    <t>Pisa</t>
  </si>
  <si>
    <t>Giulia</t>
  </si>
  <si>
    <t>Salerno</t>
  </si>
  <si>
    <t>A008</t>
  </si>
  <si>
    <t>A009</t>
  </si>
  <si>
    <t>A010</t>
  </si>
  <si>
    <t>Proietti</t>
  </si>
  <si>
    <t>Gianni</t>
  </si>
  <si>
    <t>Salvatore</t>
  </si>
  <si>
    <t>Velotti</t>
  </si>
  <si>
    <t>Creamona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</si>
  <si>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</si>
  <si>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</si>
  <si>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</si>
  <si>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</si>
  <si>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</si>
  <si>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</si>
  <si>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</si>
  <si>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</si>
  <si>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</si>
  <si>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</si>
  <si>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</si>
  <si>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A022</t>
  </si>
  <si>
    <t>Flora</t>
  </si>
  <si>
    <t>Di Donna</t>
  </si>
  <si>
    <t>Palermo</t>
  </si>
  <si>
    <t>Davide</t>
  </si>
  <si>
    <t>Di Somma</t>
  </si>
  <si>
    <t>mara.verdi@gmail.com</t>
  </si>
  <si>
    <t>carla.bianchi@gmail.com</t>
  </si>
  <si>
    <t>francesco.caruso@gmail.com</t>
  </si>
  <si>
    <t>ugo.galli@gmail.com</t>
  </si>
  <si>
    <t>luisa.bianchi@gmail.com</t>
  </si>
  <si>
    <t>giulia.salerno@gmail.com</t>
  </si>
  <si>
    <t>gianni.proietti@gmail.com</t>
  </si>
  <si>
    <t>salvatore.velotti@gmail.com</t>
  </si>
  <si>
    <t>polo.rossi@gmail.com</t>
  </si>
  <si>
    <t>flora.didonna@gmail.com</t>
  </si>
  <si>
    <t>davide.disomma@gmail.com</t>
  </si>
  <si>
    <t>A023</t>
  </si>
  <si>
    <t>Raimondo</t>
  </si>
  <si>
    <t>raimondo.verdi@gmail.com</t>
  </si>
  <si>
    <t>A024</t>
  </si>
  <si>
    <t>A025</t>
  </si>
  <si>
    <t>A026</t>
  </si>
  <si>
    <t>Barbara</t>
  </si>
  <si>
    <t>barbara.galli@gmail.com</t>
  </si>
  <si>
    <t>Roberta</t>
  </si>
  <si>
    <t>roberta.velotti@gmail.com</t>
  </si>
  <si>
    <t>Rossella</t>
  </si>
  <si>
    <t>rossella.rossi@gmail.com</t>
  </si>
  <si>
    <t>A027</t>
  </si>
  <si>
    <t>A028</t>
  </si>
  <si>
    <t>A029</t>
  </si>
  <si>
    <t>A030</t>
  </si>
  <si>
    <t>mario.galli@gmail.com</t>
  </si>
  <si>
    <t>paolo.verdi@gmail.com</t>
  </si>
  <si>
    <t>mara.velotti@gmail.com</t>
  </si>
  <si>
    <t>carla.rossi@gmail.com</t>
  </si>
  <si>
    <t>CITTA'</t>
  </si>
  <si>
    <t>Amministratore Totale</t>
  </si>
  <si>
    <t>Assistente tecnico Totale</t>
  </si>
  <si>
    <t>Commerciale Totale</t>
  </si>
  <si>
    <t>Contabile Totale</t>
  </si>
  <si>
    <t>Direttore Amministrativo Totale</t>
  </si>
  <si>
    <t>Direttore Generale Totale</t>
  </si>
  <si>
    <t>Formatore Totale</t>
  </si>
  <si>
    <t>Marketer Totale</t>
  </si>
  <si>
    <t>Programmatore Totale</t>
  </si>
  <si>
    <t>Project Manager Totale</t>
  </si>
  <si>
    <t>RIsorse umane Totale</t>
  </si>
  <si>
    <t>Segretaria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</si>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</sst>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44" fontId="0" fillId="0" borderId="0" xfId="0" applyNumberFormat="1"/>
    <xf numFmtId="0" fontId="3" fillId="2" borderId="0" xfId="0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/>
    </xf>
    <xf numFmtId="0" fontId="4" fillId="0" borderId="0" xfId="0" applyFont="1"/>
    <xf numFmtId="14" fontId="4" fillId="0" borderId="0" xfId="0" applyNumberFormat="1" applyFont="1"/>
    <xf numFmtId="44" fontId="4" fillId="0" borderId="0" xfId="0" applyNumberFormat="1" applyFont="1"/>
    <xf numFmtId="0" fontId="5" fillId="0" borderId="0" xfId="1" applyFont="1"/>
    <xf numFmtId="0" fontId="3" fillId="0" borderId="0" xfId="0" applyFont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iulia.salerno@gmail.com" TargetMode="External"/><Relationship Id="rId13" Type="http://schemas.openxmlformats.org/officeDocument/2006/relationships/hyperlink" Target="mailto:salvatore.velotti@gmail.com" TargetMode="External"/><Relationship Id="rId18" Type="http://schemas.openxmlformats.org/officeDocument/2006/relationships/hyperlink" Target="mailto:francesco.caruso@gmail.com" TargetMode="External"/><Relationship Id="rId26" Type="http://schemas.openxmlformats.org/officeDocument/2006/relationships/hyperlink" Target="mailto:rossella.rossi@gmail.com" TargetMode="External"/><Relationship Id="rId3" Type="http://schemas.openxmlformats.org/officeDocument/2006/relationships/hyperlink" Target="mailto:mario.rossi@gmail.com" TargetMode="External"/><Relationship Id="rId21" Type="http://schemas.openxmlformats.org/officeDocument/2006/relationships/hyperlink" Target="mailto:polo.rossi@gmail.com" TargetMode="External"/><Relationship Id="rId7" Type="http://schemas.openxmlformats.org/officeDocument/2006/relationships/hyperlink" Target="mailto:luisa.bianchi@gmail.com" TargetMode="External"/><Relationship Id="rId12" Type="http://schemas.openxmlformats.org/officeDocument/2006/relationships/hyperlink" Target="mailto:davide.disomma@gmail.com" TargetMode="External"/><Relationship Id="rId17" Type="http://schemas.openxmlformats.org/officeDocument/2006/relationships/hyperlink" Target="mailto:ugo.galli@gmail.com" TargetMode="External"/><Relationship Id="rId25" Type="http://schemas.openxmlformats.org/officeDocument/2006/relationships/hyperlink" Target="mailto:roberta.velotti@gmail.com" TargetMode="External"/><Relationship Id="rId2" Type="http://schemas.openxmlformats.org/officeDocument/2006/relationships/hyperlink" Target="mailto:mara.verdi@gmail.com" TargetMode="External"/><Relationship Id="rId16" Type="http://schemas.openxmlformats.org/officeDocument/2006/relationships/hyperlink" Target="mailto:luisa.bianchi@gmail.com" TargetMode="External"/><Relationship Id="rId20" Type="http://schemas.openxmlformats.org/officeDocument/2006/relationships/hyperlink" Target="mailto:mara.verdi@gmail.com" TargetMode="External"/><Relationship Id="rId29" Type="http://schemas.openxmlformats.org/officeDocument/2006/relationships/hyperlink" Target="mailto:mario.galli@gmail.com" TargetMode="External"/><Relationship Id="rId1" Type="http://schemas.openxmlformats.org/officeDocument/2006/relationships/hyperlink" Target="mailto:paolo.rossi@gmail.com" TargetMode="External"/><Relationship Id="rId6" Type="http://schemas.openxmlformats.org/officeDocument/2006/relationships/hyperlink" Target="mailto:ugo.galli@gmail.com" TargetMode="External"/><Relationship Id="rId11" Type="http://schemas.openxmlformats.org/officeDocument/2006/relationships/hyperlink" Target="mailto:flora.didonna@gmail.com" TargetMode="External"/><Relationship Id="rId24" Type="http://schemas.openxmlformats.org/officeDocument/2006/relationships/hyperlink" Target="mailto:barbara.galli@gmail.com" TargetMode="External"/><Relationship Id="rId5" Type="http://schemas.openxmlformats.org/officeDocument/2006/relationships/hyperlink" Target="mailto:francesco.caruso@gmail.com" TargetMode="External"/><Relationship Id="rId15" Type="http://schemas.openxmlformats.org/officeDocument/2006/relationships/hyperlink" Target="mailto:giulia.salerno@gmail.com" TargetMode="External"/><Relationship Id="rId23" Type="http://schemas.openxmlformats.org/officeDocument/2006/relationships/hyperlink" Target="mailto:raimondo.verdi@gmail.com" TargetMode="External"/><Relationship Id="rId28" Type="http://schemas.openxmlformats.org/officeDocument/2006/relationships/hyperlink" Target="mailto:mara.velotti@gmail.com" TargetMode="External"/><Relationship Id="rId10" Type="http://schemas.openxmlformats.org/officeDocument/2006/relationships/hyperlink" Target="mailto:salvatore.velotti@gmail.com" TargetMode="External"/><Relationship Id="rId19" Type="http://schemas.openxmlformats.org/officeDocument/2006/relationships/hyperlink" Target="mailto:carla.bianchi@g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carla.bianchi@gmail.com" TargetMode="External"/><Relationship Id="rId9" Type="http://schemas.openxmlformats.org/officeDocument/2006/relationships/hyperlink" Target="mailto:gianni.proietti@gmail.com" TargetMode="External"/><Relationship Id="rId14" Type="http://schemas.openxmlformats.org/officeDocument/2006/relationships/hyperlink" Target="mailto:gianni.proietti@gmail.com" TargetMode="External"/><Relationship Id="rId22" Type="http://schemas.openxmlformats.org/officeDocument/2006/relationships/hyperlink" Target="mailto:mario.rossi@gmail.com" TargetMode="External"/><Relationship Id="rId27" Type="http://schemas.openxmlformats.org/officeDocument/2006/relationships/hyperlink" Target="mailto:paolo.verdi@gmail.com" TargetMode="External"/><Relationship Id="rId30" Type="http://schemas.openxmlformats.org/officeDocument/2006/relationships/hyperlink" Target="mailto:carla.ross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30DBE-9959-48A4-B24D-4ED112D51C3F}">
  <dimension ref="A1:L44"/>
  <sheetViews>
    <sheetView tabSelected="1" zoomScale="70" zoomScaleNormal="70" workbookViewId="0"/>
  </sheetViews>
  <sheetFormatPr defaultRowHeight="14.4" outlineLevelRow="2" x14ac:dyDescent="0.3"/>
  <cols>
    <col min="1" max="1" width="14.21875" bestFit="1" customWidth="1"/>
    <col min="2" max="2" width="11.88671875" bestFit="1" customWidth="1"/>
    <col min="3" max="3" width="12.6640625" bestFit="1" customWidth="1"/>
    <col min="4" max="4" width="11.88671875" bestFit="1" customWidth="1"/>
    <col min="5" max="5" width="20.44140625" bestFit="1" customWidth="1"/>
    <col min="6" max="6" width="4.77734375" bestFit="1" customWidth="1"/>
    <col min="7" max="7" width="11" bestFit="1" customWidth="1"/>
    <col min="8" max="8" width="21" bestFit="1" customWidth="1"/>
    <col min="9" max="9" width="36.77734375" bestFit="1" customWidth="1"/>
    <col min="10" max="10" width="14.88671875" style="1" bestFit="1" customWidth="1"/>
    <col min="11" max="11" width="14.88671875" bestFit="1" customWidth="1"/>
    <col min="12" max="12" width="32.44140625" bestFit="1" customWidth="1"/>
  </cols>
  <sheetData>
    <row r="1" spans="1:12" ht="18" x14ac:dyDescent="0.3">
      <c r="A1" s="2" t="s">
        <v>7</v>
      </c>
      <c r="B1" s="2" t="s">
        <v>0</v>
      </c>
      <c r="C1" s="2" t="s">
        <v>1</v>
      </c>
      <c r="D1" s="2" t="s">
        <v>113</v>
      </c>
      <c r="E1" s="2" t="s">
        <v>2</v>
      </c>
      <c r="F1" s="2" t="s">
        <v>3</v>
      </c>
      <c r="G1" s="2" t="s">
        <v>4</v>
      </c>
      <c r="H1" s="2" t="s">
        <v>8</v>
      </c>
      <c r="I1" s="2" t="s">
        <v>5</v>
      </c>
      <c r="J1" s="3" t="s">
        <v>6</v>
      </c>
      <c r="K1" s="2" t="s">
        <v>9</v>
      </c>
      <c r="L1" s="2" t="s">
        <v>10</v>
      </c>
    </row>
    <row r="2" spans="1:12" ht="18" outlineLevel="2" x14ac:dyDescent="0.35">
      <c r="A2" s="4" t="s">
        <v>11</v>
      </c>
      <c r="B2" s="4" t="s">
        <v>12</v>
      </c>
      <c r="C2" s="4" t="s">
        <v>13</v>
      </c>
      <c r="D2" s="4" t="s">
        <v>14</v>
      </c>
      <c r="E2" s="5">
        <v>22940</v>
      </c>
      <c r="F2" s="4">
        <f ca="1">IF(E2=0,"",YEAR(TODAY())-YEAR(E2))</f>
        <v>58</v>
      </c>
      <c r="G2" s="4" t="s">
        <v>15</v>
      </c>
      <c r="H2" s="4" t="s">
        <v>16</v>
      </c>
      <c r="I2" s="4" t="s">
        <v>17</v>
      </c>
      <c r="J2" s="6">
        <v>3000</v>
      </c>
      <c r="K2" s="4">
        <v>3456789000</v>
      </c>
      <c r="L2" s="7" t="s">
        <v>18</v>
      </c>
    </row>
    <row r="3" spans="1:12" ht="18" outlineLevel="2" x14ac:dyDescent="0.35">
      <c r="A3" s="4" t="s">
        <v>65</v>
      </c>
      <c r="B3" s="4" t="s">
        <v>12</v>
      </c>
      <c r="C3" s="4" t="s">
        <v>13</v>
      </c>
      <c r="D3" s="4" t="s">
        <v>14</v>
      </c>
      <c r="E3" s="5">
        <v>22940</v>
      </c>
      <c r="F3" s="4">
        <f ca="1">IF(E3=0,"",YEAR(TODAY())-YEAR(E3))</f>
        <v>58</v>
      </c>
      <c r="G3" s="4" t="s">
        <v>15</v>
      </c>
      <c r="H3" s="4" t="s">
        <v>16</v>
      </c>
      <c r="I3" s="4" t="s">
        <v>17</v>
      </c>
      <c r="J3" s="6">
        <v>3000</v>
      </c>
      <c r="K3" s="4">
        <v>3956788259</v>
      </c>
      <c r="L3" s="7" t="s">
        <v>18</v>
      </c>
    </row>
    <row r="4" spans="1:12" ht="18" outlineLevel="2" x14ac:dyDescent="0.35">
      <c r="A4" s="4" t="s">
        <v>105</v>
      </c>
      <c r="B4" s="4" t="s">
        <v>12</v>
      </c>
      <c r="C4" s="4" t="s">
        <v>46</v>
      </c>
      <c r="D4" s="4" t="s">
        <v>14</v>
      </c>
      <c r="E4" s="5">
        <v>22940</v>
      </c>
      <c r="F4" s="4">
        <f ca="1">IF(E4=0,"",YEAR(TODAY())-YEAR(E4))</f>
        <v>58</v>
      </c>
      <c r="G4" s="4" t="s">
        <v>15</v>
      </c>
      <c r="H4" s="4" t="s">
        <v>16</v>
      </c>
      <c r="I4" s="4" t="s">
        <v>17</v>
      </c>
      <c r="J4" s="6">
        <v>3000</v>
      </c>
      <c r="K4" s="4">
        <v>3456789001</v>
      </c>
      <c r="L4" s="7" t="s">
        <v>109</v>
      </c>
    </row>
    <row r="5" spans="1:12" ht="18" outlineLevel="1" x14ac:dyDescent="0.35">
      <c r="A5" s="4"/>
      <c r="B5" s="4"/>
      <c r="C5" s="4"/>
      <c r="D5" s="4"/>
      <c r="E5" s="5"/>
      <c r="F5" s="4"/>
      <c r="G5" s="4"/>
      <c r="H5" s="4"/>
      <c r="I5" s="8" t="s">
        <v>114</v>
      </c>
      <c r="J5" s="6">
        <f>SUBTOTAL(9,J2:J4)</f>
        <v>9000</v>
      </c>
      <c r="K5" s="4"/>
      <c r="L5" s="7"/>
    </row>
    <row r="6" spans="1:12" ht="18" outlineLevel="2" x14ac:dyDescent="0.35">
      <c r="A6" s="4" t="s">
        <v>51</v>
      </c>
      <c r="B6" s="4" t="s">
        <v>45</v>
      </c>
      <c r="C6" s="4" t="s">
        <v>46</v>
      </c>
      <c r="D6" s="4" t="s">
        <v>47</v>
      </c>
      <c r="E6" s="5">
        <v>24163</v>
      </c>
      <c r="F6" s="4">
        <f ca="1">IF(E6=0,"",YEAR(TODAY())-YEAR(E6))</f>
        <v>54</v>
      </c>
      <c r="G6" s="4" t="s">
        <v>15</v>
      </c>
      <c r="H6" s="4" t="s">
        <v>25</v>
      </c>
      <c r="I6" s="4" t="s">
        <v>36</v>
      </c>
      <c r="J6" s="6">
        <v>900</v>
      </c>
      <c r="K6" s="4">
        <v>3908912300</v>
      </c>
      <c r="L6" s="7" t="s">
        <v>85</v>
      </c>
    </row>
    <row r="7" spans="1:12" ht="18" outlineLevel="1" x14ac:dyDescent="0.35">
      <c r="A7" s="4"/>
      <c r="B7" s="4"/>
      <c r="C7" s="4"/>
      <c r="D7" s="4"/>
      <c r="E7" s="5"/>
      <c r="F7" s="4"/>
      <c r="G7" s="4"/>
      <c r="H7" s="4"/>
      <c r="I7" s="8" t="s">
        <v>115</v>
      </c>
      <c r="J7" s="6">
        <f>SUBTOTAL(9,J6:J6)</f>
        <v>900</v>
      </c>
      <c r="K7" s="4"/>
      <c r="L7" s="7"/>
    </row>
    <row r="8" spans="1:12" ht="18" outlineLevel="2" x14ac:dyDescent="0.35">
      <c r="A8" s="4" t="s">
        <v>75</v>
      </c>
      <c r="B8" s="4" t="s">
        <v>77</v>
      </c>
      <c r="C8" s="4" t="s">
        <v>78</v>
      </c>
      <c r="D8" s="4" t="s">
        <v>79</v>
      </c>
      <c r="E8" s="5">
        <v>34791</v>
      </c>
      <c r="F8" s="4">
        <f ca="1">IF(E8=0,"",YEAR(TODAY())-YEAR(E8))</f>
        <v>25</v>
      </c>
      <c r="G8" s="4" t="s">
        <v>40</v>
      </c>
      <c r="H8" s="4" t="s">
        <v>26</v>
      </c>
      <c r="I8" s="4" t="s">
        <v>35</v>
      </c>
      <c r="J8" s="6">
        <v>1500</v>
      </c>
      <c r="K8" s="4">
        <v>3436779619</v>
      </c>
      <c r="L8" s="7" t="s">
        <v>91</v>
      </c>
    </row>
    <row r="9" spans="1:12" ht="18" outlineLevel="2" x14ac:dyDescent="0.35">
      <c r="A9" s="4" t="s">
        <v>76</v>
      </c>
      <c r="B9" s="4" t="s">
        <v>80</v>
      </c>
      <c r="C9" s="4" t="s">
        <v>81</v>
      </c>
      <c r="D9" s="4" t="s">
        <v>79</v>
      </c>
      <c r="E9" s="5">
        <v>33855</v>
      </c>
      <c r="F9" s="4">
        <f ca="1">IF(E9=0,"",YEAR(TODAY())-YEAR(E9))</f>
        <v>28</v>
      </c>
      <c r="G9" s="4" t="s">
        <v>15</v>
      </c>
      <c r="H9" s="4" t="s">
        <v>26</v>
      </c>
      <c r="I9" s="4" t="s">
        <v>35</v>
      </c>
      <c r="J9" s="6">
        <v>1800</v>
      </c>
      <c r="K9" s="4">
        <v>3756778755</v>
      </c>
      <c r="L9" s="7" t="s">
        <v>92</v>
      </c>
    </row>
    <row r="10" spans="1:12" ht="18" outlineLevel="1" x14ac:dyDescent="0.35">
      <c r="A10" s="4"/>
      <c r="B10" s="4"/>
      <c r="C10" s="4"/>
      <c r="D10" s="4"/>
      <c r="E10" s="5"/>
      <c r="F10" s="4"/>
      <c r="G10" s="4"/>
      <c r="H10" s="4"/>
      <c r="I10" s="8" t="s">
        <v>116</v>
      </c>
      <c r="J10" s="6">
        <f>SUBTOTAL(9,J8:J9)</f>
        <v>3300</v>
      </c>
      <c r="K10" s="4"/>
      <c r="L10" s="7"/>
    </row>
    <row r="11" spans="1:12" ht="18" outlineLevel="2" x14ac:dyDescent="0.35">
      <c r="A11" s="4" t="s">
        <v>70</v>
      </c>
      <c r="B11" s="4" t="s">
        <v>45</v>
      </c>
      <c r="C11" s="4" t="s">
        <v>46</v>
      </c>
      <c r="D11" s="4" t="s">
        <v>47</v>
      </c>
      <c r="E11" s="5">
        <v>24163</v>
      </c>
      <c r="F11" s="4">
        <f ca="1">IF(E11=0,"",YEAR(TODAY())-YEAR(E11))</f>
        <v>54</v>
      </c>
      <c r="G11" s="4" t="s">
        <v>15</v>
      </c>
      <c r="H11" s="4" t="s">
        <v>16</v>
      </c>
      <c r="I11" s="4" t="s">
        <v>30</v>
      </c>
      <c r="J11" s="6">
        <v>900</v>
      </c>
      <c r="K11" s="4">
        <v>3356783939</v>
      </c>
      <c r="L11" s="7" t="s">
        <v>85</v>
      </c>
    </row>
    <row r="12" spans="1:12" ht="18" outlineLevel="2" x14ac:dyDescent="0.35">
      <c r="A12" s="4" t="s">
        <v>96</v>
      </c>
      <c r="B12" s="4" t="s">
        <v>99</v>
      </c>
      <c r="C12" s="4" t="s">
        <v>46</v>
      </c>
      <c r="D12" s="4" t="s">
        <v>21</v>
      </c>
      <c r="E12" s="5">
        <v>20406</v>
      </c>
      <c r="F12" s="4">
        <f ca="1">IF(E12=0,"",YEAR(TODAY())-YEAR(E12))</f>
        <v>65</v>
      </c>
      <c r="G12" s="4" t="s">
        <v>40</v>
      </c>
      <c r="H12" s="4" t="s">
        <v>24</v>
      </c>
      <c r="I12" s="4" t="s">
        <v>30</v>
      </c>
      <c r="J12" s="6">
        <v>1500</v>
      </c>
      <c r="K12" s="4">
        <v>3656787395</v>
      </c>
      <c r="L12" s="7" t="s">
        <v>100</v>
      </c>
    </row>
    <row r="13" spans="1:12" ht="18" outlineLevel="1" x14ac:dyDescent="0.35">
      <c r="A13" s="4"/>
      <c r="B13" s="4"/>
      <c r="C13" s="4"/>
      <c r="D13" s="4"/>
      <c r="E13" s="5"/>
      <c r="F13" s="4"/>
      <c r="G13" s="4"/>
      <c r="H13" s="4"/>
      <c r="I13" s="8" t="s">
        <v>117</v>
      </c>
      <c r="J13" s="6">
        <f>SUBTOTAL(9,J11:J12)</f>
        <v>2400</v>
      </c>
      <c r="K13" s="4"/>
      <c r="L13" s="7"/>
    </row>
    <row r="14" spans="1:12" ht="18" outlineLevel="2" x14ac:dyDescent="0.35">
      <c r="A14" s="4" t="s">
        <v>58</v>
      </c>
      <c r="B14" s="4" t="s">
        <v>61</v>
      </c>
      <c r="C14" s="4" t="s">
        <v>60</v>
      </c>
      <c r="D14" s="4" t="s">
        <v>14</v>
      </c>
      <c r="E14" s="5">
        <v>25488</v>
      </c>
      <c r="F14" s="4">
        <f ca="1">IF(E14=0,"",YEAR(TODAY())-YEAR(E14))</f>
        <v>51</v>
      </c>
      <c r="G14" s="4" t="s">
        <v>15</v>
      </c>
      <c r="H14" s="4" t="s">
        <v>24</v>
      </c>
      <c r="I14" s="4" t="s">
        <v>33</v>
      </c>
      <c r="J14" s="6">
        <v>3000</v>
      </c>
      <c r="K14" s="4">
        <v>3556789987</v>
      </c>
      <c r="L14" s="7" t="s">
        <v>88</v>
      </c>
    </row>
    <row r="15" spans="1:12" ht="18" outlineLevel="2" x14ac:dyDescent="0.35">
      <c r="A15" s="4" t="s">
        <v>73</v>
      </c>
      <c r="B15" s="4" t="s">
        <v>61</v>
      </c>
      <c r="C15" s="4" t="s">
        <v>60</v>
      </c>
      <c r="D15" s="4" t="s">
        <v>14</v>
      </c>
      <c r="E15" s="5">
        <v>25488</v>
      </c>
      <c r="F15" s="4">
        <f ca="1">IF(E15=0,"",YEAR(TODAY())-YEAR(E15))</f>
        <v>51</v>
      </c>
      <c r="G15" s="4" t="s">
        <v>15</v>
      </c>
      <c r="H15" s="4" t="s">
        <v>16</v>
      </c>
      <c r="I15" s="4" t="s">
        <v>33</v>
      </c>
      <c r="J15" s="6">
        <v>3000</v>
      </c>
      <c r="K15" s="4">
        <v>3856781347</v>
      </c>
      <c r="L15" s="7" t="s">
        <v>88</v>
      </c>
    </row>
    <row r="16" spans="1:12" ht="18" outlineLevel="1" x14ac:dyDescent="0.35">
      <c r="A16" s="4"/>
      <c r="B16" s="4"/>
      <c r="C16" s="4"/>
      <c r="D16" s="4"/>
      <c r="E16" s="5"/>
      <c r="F16" s="4"/>
      <c r="G16" s="4"/>
      <c r="H16" s="4"/>
      <c r="I16" s="8" t="s">
        <v>118</v>
      </c>
      <c r="J16" s="6">
        <f>SUBTOTAL(9,J14:J15)</f>
        <v>6000</v>
      </c>
      <c r="K16" s="4"/>
      <c r="L16" s="7"/>
    </row>
    <row r="17" spans="1:12" ht="18" outlineLevel="2" x14ac:dyDescent="0.35">
      <c r="A17" s="4" t="s">
        <v>57</v>
      </c>
      <c r="B17" s="4" t="s">
        <v>55</v>
      </c>
      <c r="C17" s="4" t="s">
        <v>56</v>
      </c>
      <c r="D17" s="4" t="s">
        <v>39</v>
      </c>
      <c r="E17" s="5">
        <v>31192</v>
      </c>
      <c r="F17" s="4">
        <f ca="1">IF(E17=0,"",YEAR(TODAY())-YEAR(E17))</f>
        <v>35</v>
      </c>
      <c r="G17" s="4" t="s">
        <v>40</v>
      </c>
      <c r="H17" s="4" t="s">
        <v>16</v>
      </c>
      <c r="I17" s="4" t="s">
        <v>32</v>
      </c>
      <c r="J17" s="6">
        <v>2500</v>
      </c>
      <c r="K17" s="4">
        <v>3989789123</v>
      </c>
      <c r="L17" s="7" t="s">
        <v>87</v>
      </c>
    </row>
    <row r="18" spans="1:12" ht="18" outlineLevel="2" x14ac:dyDescent="0.35">
      <c r="A18" s="4" t="s">
        <v>72</v>
      </c>
      <c r="B18" s="4" t="s">
        <v>55</v>
      </c>
      <c r="C18" s="4" t="s">
        <v>56</v>
      </c>
      <c r="D18" s="4" t="s">
        <v>39</v>
      </c>
      <c r="E18" s="5">
        <v>31192</v>
      </c>
      <c r="F18" s="4">
        <f ca="1">IF(E18=0,"",YEAR(TODAY())-YEAR(E18))</f>
        <v>35</v>
      </c>
      <c r="G18" s="4" t="s">
        <v>40</v>
      </c>
      <c r="H18" s="4" t="s">
        <v>24</v>
      </c>
      <c r="I18" s="4" t="s">
        <v>32</v>
      </c>
      <c r="J18" s="6">
        <v>2500</v>
      </c>
      <c r="K18" s="4">
        <v>3756782211</v>
      </c>
      <c r="L18" s="7" t="s">
        <v>87</v>
      </c>
    </row>
    <row r="19" spans="1:12" ht="18" outlineLevel="1" x14ac:dyDescent="0.35">
      <c r="A19" s="4"/>
      <c r="B19" s="4"/>
      <c r="C19" s="4"/>
      <c r="D19" s="4"/>
      <c r="E19" s="5"/>
      <c r="F19" s="4"/>
      <c r="G19" s="4"/>
      <c r="H19" s="4"/>
      <c r="I19" s="8" t="s">
        <v>119</v>
      </c>
      <c r="J19" s="6">
        <f>SUBTOTAL(9,J17:J18)</f>
        <v>5000</v>
      </c>
      <c r="K19" s="4"/>
      <c r="L19" s="7"/>
    </row>
    <row r="20" spans="1:12" ht="18" outlineLevel="2" x14ac:dyDescent="0.35">
      <c r="A20" s="4" t="s">
        <v>49</v>
      </c>
      <c r="B20" s="4" t="s">
        <v>41</v>
      </c>
      <c r="C20" s="4" t="s">
        <v>42</v>
      </c>
      <c r="D20" s="4" t="s">
        <v>14</v>
      </c>
      <c r="E20" s="5">
        <v>25914</v>
      </c>
      <c r="F20" s="4">
        <f ca="1">IF(E20=0,"",YEAR(TODAY())-YEAR(E20))</f>
        <v>50</v>
      </c>
      <c r="G20" s="4" t="s">
        <v>40</v>
      </c>
      <c r="H20" s="4" t="s">
        <v>24</v>
      </c>
      <c r="I20" s="4" t="s">
        <v>28</v>
      </c>
      <c r="J20" s="6">
        <v>2500</v>
      </c>
      <c r="K20" s="4">
        <v>3806789123</v>
      </c>
      <c r="L20" s="7" t="s">
        <v>83</v>
      </c>
    </row>
    <row r="21" spans="1:12" ht="18" outlineLevel="2" x14ac:dyDescent="0.35">
      <c r="A21" s="4" t="s">
        <v>68</v>
      </c>
      <c r="B21" s="4" t="s">
        <v>41</v>
      </c>
      <c r="C21" s="4" t="s">
        <v>42</v>
      </c>
      <c r="D21" s="4" t="s">
        <v>14</v>
      </c>
      <c r="E21" s="5">
        <v>25914</v>
      </c>
      <c r="F21" s="4">
        <f ca="1">IF(E21=0,"",YEAR(TODAY())-YEAR(E21))</f>
        <v>50</v>
      </c>
      <c r="G21" s="4" t="s">
        <v>40</v>
      </c>
      <c r="H21" s="4" t="s">
        <v>24</v>
      </c>
      <c r="I21" s="4" t="s">
        <v>28</v>
      </c>
      <c r="J21" s="6">
        <v>2500</v>
      </c>
      <c r="K21" s="4">
        <v>3756785667</v>
      </c>
      <c r="L21" s="7" t="s">
        <v>83</v>
      </c>
    </row>
    <row r="22" spans="1:12" ht="18" outlineLevel="2" x14ac:dyDescent="0.35">
      <c r="A22" s="4" t="s">
        <v>108</v>
      </c>
      <c r="B22" s="4" t="s">
        <v>41</v>
      </c>
      <c r="C22" s="4" t="s">
        <v>13</v>
      </c>
      <c r="D22" s="4" t="s">
        <v>14</v>
      </c>
      <c r="E22" s="5">
        <v>25914</v>
      </c>
      <c r="F22" s="4">
        <f ca="1">IF(E22=0,"",YEAR(TODAY())-YEAR(E22))</f>
        <v>50</v>
      </c>
      <c r="G22" s="4" t="s">
        <v>40</v>
      </c>
      <c r="H22" s="4" t="s">
        <v>24</v>
      </c>
      <c r="I22" s="4" t="s">
        <v>28</v>
      </c>
      <c r="J22" s="6">
        <v>2500</v>
      </c>
      <c r="K22" s="4">
        <v>3806789124</v>
      </c>
      <c r="L22" s="7" t="s">
        <v>112</v>
      </c>
    </row>
    <row r="23" spans="1:12" ht="18" outlineLevel="1" x14ac:dyDescent="0.35">
      <c r="A23" s="4"/>
      <c r="B23" s="4"/>
      <c r="C23" s="4"/>
      <c r="D23" s="4"/>
      <c r="E23" s="5"/>
      <c r="F23" s="4"/>
      <c r="G23" s="4"/>
      <c r="H23" s="4"/>
      <c r="I23" s="8" t="s">
        <v>120</v>
      </c>
      <c r="J23" s="6">
        <f>SUBTOTAL(9,J20:J22)</f>
        <v>7500</v>
      </c>
      <c r="K23" s="4"/>
      <c r="L23" s="7"/>
    </row>
    <row r="24" spans="1:12" ht="18" outlineLevel="2" x14ac:dyDescent="0.35">
      <c r="A24" s="4" t="s">
        <v>59</v>
      </c>
      <c r="B24" s="4" t="s">
        <v>62</v>
      </c>
      <c r="C24" s="4" t="s">
        <v>63</v>
      </c>
      <c r="D24" s="4" t="s">
        <v>64</v>
      </c>
      <c r="E24" s="5">
        <v>29373</v>
      </c>
      <c r="F24" s="4">
        <f ca="1">IF(E24=0,"",YEAR(TODAY())-YEAR(E24))</f>
        <v>40</v>
      </c>
      <c r="G24" s="4" t="s">
        <v>15</v>
      </c>
      <c r="H24" s="4" t="s">
        <v>25</v>
      </c>
      <c r="I24" s="4" t="s">
        <v>34</v>
      </c>
      <c r="J24" s="6">
        <v>2500</v>
      </c>
      <c r="K24" s="4">
        <v>3956789123</v>
      </c>
      <c r="L24" s="7" t="s">
        <v>89</v>
      </c>
    </row>
    <row r="25" spans="1:12" ht="18" outlineLevel="2" x14ac:dyDescent="0.35">
      <c r="A25" s="4" t="s">
        <v>74</v>
      </c>
      <c r="B25" s="4" t="s">
        <v>62</v>
      </c>
      <c r="C25" s="4" t="s">
        <v>63</v>
      </c>
      <c r="D25" s="4" t="s">
        <v>64</v>
      </c>
      <c r="E25" s="5">
        <v>29373</v>
      </c>
      <c r="F25" s="4">
        <f ca="1">IF(E25=0,"",YEAR(TODAY())-YEAR(E25))</f>
        <v>40</v>
      </c>
      <c r="G25" s="4" t="s">
        <v>15</v>
      </c>
      <c r="H25" s="4" t="s">
        <v>24</v>
      </c>
      <c r="I25" s="4" t="s">
        <v>34</v>
      </c>
      <c r="J25" s="6">
        <v>2500</v>
      </c>
      <c r="K25" s="4">
        <v>3556780483</v>
      </c>
      <c r="L25" s="7" t="s">
        <v>89</v>
      </c>
    </row>
    <row r="26" spans="1:12" ht="18" outlineLevel="2" x14ac:dyDescent="0.35">
      <c r="A26" s="4" t="s">
        <v>97</v>
      </c>
      <c r="B26" s="4" t="s">
        <v>101</v>
      </c>
      <c r="C26" s="4" t="s">
        <v>63</v>
      </c>
      <c r="D26" s="4" t="s">
        <v>21</v>
      </c>
      <c r="E26" s="5">
        <v>21771</v>
      </c>
      <c r="F26" s="4">
        <f ca="1">IF(E26=0,"",YEAR(TODAY())-YEAR(E26))</f>
        <v>61</v>
      </c>
      <c r="G26" s="4" t="s">
        <v>40</v>
      </c>
      <c r="H26" s="4" t="s">
        <v>24</v>
      </c>
      <c r="I26" s="4" t="s">
        <v>34</v>
      </c>
      <c r="J26" s="6">
        <v>1500</v>
      </c>
      <c r="K26" s="4">
        <v>3256787395</v>
      </c>
      <c r="L26" s="7" t="s">
        <v>102</v>
      </c>
    </row>
    <row r="27" spans="1:12" ht="18" outlineLevel="1" x14ac:dyDescent="0.35">
      <c r="A27" s="4"/>
      <c r="B27" s="4"/>
      <c r="C27" s="4"/>
      <c r="D27" s="4"/>
      <c r="E27" s="5"/>
      <c r="F27" s="4"/>
      <c r="G27" s="4"/>
      <c r="H27" s="4"/>
      <c r="I27" s="8" t="s">
        <v>121</v>
      </c>
      <c r="J27" s="6">
        <f>SUBTOTAL(9,J24:J26)</f>
        <v>6500</v>
      </c>
      <c r="K27" s="4"/>
      <c r="L27" s="7"/>
    </row>
    <row r="28" spans="1:12" ht="18" outlineLevel="2" x14ac:dyDescent="0.35">
      <c r="A28" s="4" t="s">
        <v>48</v>
      </c>
      <c r="B28" s="4" t="s">
        <v>37</v>
      </c>
      <c r="C28" s="4" t="s">
        <v>38</v>
      </c>
      <c r="D28" s="4" t="s">
        <v>39</v>
      </c>
      <c r="E28" s="5">
        <v>33117</v>
      </c>
      <c r="F28" s="4">
        <f ca="1">IF(E28=0,"",YEAR(TODAY())-YEAR(E28))</f>
        <v>30</v>
      </c>
      <c r="G28" s="4" t="s">
        <v>40</v>
      </c>
      <c r="H28" s="4" t="s">
        <v>24</v>
      </c>
      <c r="I28" s="4" t="s">
        <v>27</v>
      </c>
      <c r="J28" s="6">
        <v>1800</v>
      </c>
      <c r="K28" s="4">
        <v>3489789000</v>
      </c>
      <c r="L28" s="7" t="s">
        <v>82</v>
      </c>
    </row>
    <row r="29" spans="1:12" ht="18" outlineLevel="2" x14ac:dyDescent="0.35">
      <c r="A29" s="4" t="s">
        <v>67</v>
      </c>
      <c r="B29" s="4" t="s">
        <v>37</v>
      </c>
      <c r="C29" s="4" t="s">
        <v>38</v>
      </c>
      <c r="D29" s="4" t="s">
        <v>39</v>
      </c>
      <c r="E29" s="5">
        <v>33117</v>
      </c>
      <c r="F29" s="4">
        <f ca="1">IF(E29=0,"",YEAR(TODAY())-YEAR(E29))</f>
        <v>30</v>
      </c>
      <c r="G29" s="4" t="s">
        <v>40</v>
      </c>
      <c r="H29" s="4" t="s">
        <v>16</v>
      </c>
      <c r="I29" s="4" t="s">
        <v>27</v>
      </c>
      <c r="J29" s="6">
        <v>1800</v>
      </c>
      <c r="K29" s="4">
        <v>3656786531</v>
      </c>
      <c r="L29" s="7" t="s">
        <v>82</v>
      </c>
    </row>
    <row r="30" spans="1:12" ht="18" outlineLevel="2" x14ac:dyDescent="0.35">
      <c r="A30" s="4" t="s">
        <v>107</v>
      </c>
      <c r="B30" s="4" t="s">
        <v>37</v>
      </c>
      <c r="C30" s="4" t="s">
        <v>63</v>
      </c>
      <c r="D30" s="4" t="s">
        <v>39</v>
      </c>
      <c r="E30" s="5">
        <v>33117</v>
      </c>
      <c r="F30" s="4">
        <f ca="1">IF(E30=0,"",YEAR(TODAY())-YEAR(E30))</f>
        <v>30</v>
      </c>
      <c r="G30" s="4" t="s">
        <v>40</v>
      </c>
      <c r="H30" s="4" t="s">
        <v>24</v>
      </c>
      <c r="I30" s="4" t="s">
        <v>27</v>
      </c>
      <c r="J30" s="6">
        <v>1800</v>
      </c>
      <c r="K30" s="4">
        <v>3489789003</v>
      </c>
      <c r="L30" s="7" t="s">
        <v>111</v>
      </c>
    </row>
    <row r="31" spans="1:12" ht="18" outlineLevel="1" x14ac:dyDescent="0.35">
      <c r="A31" s="4"/>
      <c r="B31" s="4"/>
      <c r="C31" s="4"/>
      <c r="D31" s="4"/>
      <c r="E31" s="5"/>
      <c r="F31" s="4"/>
      <c r="G31" s="4"/>
      <c r="H31" s="4"/>
      <c r="I31" s="8" t="s">
        <v>122</v>
      </c>
      <c r="J31" s="6">
        <f>SUBTOTAL(9,J28:J30)</f>
        <v>5400</v>
      </c>
      <c r="K31" s="4"/>
      <c r="L31" s="7"/>
    </row>
    <row r="32" spans="1:12" ht="18" outlineLevel="2" x14ac:dyDescent="0.35">
      <c r="A32" s="4" t="s">
        <v>19</v>
      </c>
      <c r="B32" s="4" t="s">
        <v>20</v>
      </c>
      <c r="C32" s="4" t="s">
        <v>13</v>
      </c>
      <c r="D32" s="4" t="s">
        <v>21</v>
      </c>
      <c r="E32" s="5">
        <v>29545</v>
      </c>
      <c r="F32" s="4">
        <f ca="1">IF(E32=0,"",YEAR(TODAY())-YEAR(E32))</f>
        <v>40</v>
      </c>
      <c r="G32" s="4" t="s">
        <v>15</v>
      </c>
      <c r="H32" s="4" t="s">
        <v>16</v>
      </c>
      <c r="I32" s="4" t="s">
        <v>22</v>
      </c>
      <c r="J32" s="6">
        <v>2500</v>
      </c>
      <c r="K32" s="4">
        <v>3456789123</v>
      </c>
      <c r="L32" s="7" t="s">
        <v>23</v>
      </c>
    </row>
    <row r="33" spans="1:12" ht="18" outlineLevel="2" x14ac:dyDescent="0.35">
      <c r="A33" s="4" t="s">
        <v>66</v>
      </c>
      <c r="B33" s="4" t="s">
        <v>20</v>
      </c>
      <c r="C33" s="4" t="s">
        <v>13</v>
      </c>
      <c r="D33" s="4" t="s">
        <v>21</v>
      </c>
      <c r="E33" s="5">
        <v>29545</v>
      </c>
      <c r="F33" s="4">
        <f ca="1">IF(E33=0,"",YEAR(TODAY())-YEAR(E33))</f>
        <v>40</v>
      </c>
      <c r="G33" s="4" t="s">
        <v>15</v>
      </c>
      <c r="H33" s="4" t="s">
        <v>16</v>
      </c>
      <c r="I33" s="4" t="s">
        <v>22</v>
      </c>
      <c r="J33" s="6">
        <v>2500</v>
      </c>
      <c r="K33" s="4">
        <v>3756787395</v>
      </c>
      <c r="L33" s="7" t="s">
        <v>90</v>
      </c>
    </row>
    <row r="34" spans="1:12" ht="18" outlineLevel="2" x14ac:dyDescent="0.35">
      <c r="A34" s="4" t="s">
        <v>93</v>
      </c>
      <c r="B34" s="4" t="s">
        <v>94</v>
      </c>
      <c r="C34" s="4" t="s">
        <v>38</v>
      </c>
      <c r="D34" s="4" t="s">
        <v>21</v>
      </c>
      <c r="E34" s="5">
        <v>22240</v>
      </c>
      <c r="F34" s="4">
        <f ca="1">IF(E34=0,"",YEAR(TODAY())-YEAR(E34))</f>
        <v>60</v>
      </c>
      <c r="G34" s="4" t="s">
        <v>15</v>
      </c>
      <c r="H34" s="4" t="s">
        <v>16</v>
      </c>
      <c r="I34" s="4" t="s">
        <v>22</v>
      </c>
      <c r="J34" s="6">
        <v>2500</v>
      </c>
      <c r="K34" s="4">
        <v>3756787395</v>
      </c>
      <c r="L34" s="7" t="s">
        <v>95</v>
      </c>
    </row>
    <row r="35" spans="1:12" ht="18" outlineLevel="2" x14ac:dyDescent="0.35">
      <c r="A35" s="4" t="s">
        <v>106</v>
      </c>
      <c r="B35" s="4" t="s">
        <v>20</v>
      </c>
      <c r="C35" s="4" t="s">
        <v>38</v>
      </c>
      <c r="D35" s="4" t="s">
        <v>21</v>
      </c>
      <c r="E35" s="5">
        <v>29545</v>
      </c>
      <c r="F35" s="4">
        <f ca="1">IF(E35=0,"",YEAR(TODAY())-YEAR(E35))</f>
        <v>40</v>
      </c>
      <c r="G35" s="4" t="s">
        <v>15</v>
      </c>
      <c r="H35" s="4" t="s">
        <v>16</v>
      </c>
      <c r="I35" s="4" t="s">
        <v>22</v>
      </c>
      <c r="J35" s="6">
        <v>2500</v>
      </c>
      <c r="K35" s="4">
        <v>3456789122</v>
      </c>
      <c r="L35" s="7" t="s">
        <v>110</v>
      </c>
    </row>
    <row r="36" spans="1:12" ht="18" outlineLevel="1" x14ac:dyDescent="0.35">
      <c r="A36" s="4"/>
      <c r="B36" s="4"/>
      <c r="C36" s="4"/>
      <c r="D36" s="4"/>
      <c r="E36" s="5"/>
      <c r="F36" s="4"/>
      <c r="G36" s="4"/>
      <c r="H36" s="4"/>
      <c r="I36" s="8" t="s">
        <v>123</v>
      </c>
      <c r="J36" s="6">
        <f>SUBTOTAL(9,J32:J35)</f>
        <v>10000</v>
      </c>
      <c r="K36" s="4"/>
      <c r="L36" s="7"/>
    </row>
    <row r="37" spans="1:12" ht="18" outlineLevel="2" x14ac:dyDescent="0.35">
      <c r="A37" s="4" t="s">
        <v>52</v>
      </c>
      <c r="B37" s="4" t="s">
        <v>53</v>
      </c>
      <c r="C37" s="4" t="s">
        <v>42</v>
      </c>
      <c r="D37" s="4" t="s">
        <v>54</v>
      </c>
      <c r="E37" s="5">
        <v>25862</v>
      </c>
      <c r="F37" s="4">
        <f ca="1">IF(E37=0,"",YEAR(TODAY())-YEAR(E37))</f>
        <v>50</v>
      </c>
      <c r="G37" s="4" t="s">
        <v>40</v>
      </c>
      <c r="H37" s="4" t="s">
        <v>24</v>
      </c>
      <c r="I37" s="4" t="s">
        <v>31</v>
      </c>
      <c r="J37" s="6">
        <v>3000</v>
      </c>
      <c r="K37" s="4">
        <v>3777890200</v>
      </c>
      <c r="L37" s="7" t="s">
        <v>86</v>
      </c>
    </row>
    <row r="38" spans="1:12" ht="18" outlineLevel="2" x14ac:dyDescent="0.35">
      <c r="A38" s="4" t="s">
        <v>71</v>
      </c>
      <c r="B38" s="4" t="s">
        <v>53</v>
      </c>
      <c r="C38" s="4" t="s">
        <v>42</v>
      </c>
      <c r="D38" s="4" t="s">
        <v>54</v>
      </c>
      <c r="E38" s="5">
        <v>25862</v>
      </c>
      <c r="F38" s="4">
        <f ca="1">IF(E38=0,"",YEAR(TODAY())-YEAR(E38))</f>
        <v>50</v>
      </c>
      <c r="G38" s="4" t="s">
        <v>40</v>
      </c>
      <c r="H38" s="4" t="s">
        <v>16</v>
      </c>
      <c r="I38" s="4" t="s">
        <v>31</v>
      </c>
      <c r="J38" s="6">
        <v>3000</v>
      </c>
      <c r="K38" s="4">
        <v>3256783075</v>
      </c>
      <c r="L38" s="7" t="s">
        <v>86</v>
      </c>
    </row>
    <row r="39" spans="1:12" ht="18" outlineLevel="1" x14ac:dyDescent="0.35">
      <c r="A39" s="4"/>
      <c r="B39" s="4"/>
      <c r="C39" s="4"/>
      <c r="D39" s="4"/>
      <c r="E39" s="5"/>
      <c r="F39" s="4"/>
      <c r="G39" s="4"/>
      <c r="H39" s="4"/>
      <c r="I39" s="8" t="s">
        <v>124</v>
      </c>
      <c r="J39" s="6">
        <f>SUBTOTAL(9,J37:J38)</f>
        <v>6000</v>
      </c>
      <c r="K39" s="4"/>
      <c r="L39" s="7"/>
    </row>
    <row r="40" spans="1:12" ht="18" outlineLevel="2" x14ac:dyDescent="0.35">
      <c r="A40" s="4" t="s">
        <v>50</v>
      </c>
      <c r="B40" s="4" t="s">
        <v>43</v>
      </c>
      <c r="C40" s="4" t="s">
        <v>44</v>
      </c>
      <c r="D40" s="4" t="s">
        <v>14</v>
      </c>
      <c r="E40" s="5">
        <v>35808</v>
      </c>
      <c r="F40" s="4">
        <f ca="1">IF(E40=0,"",YEAR(TODAY())-YEAR(E40))</f>
        <v>22</v>
      </c>
      <c r="G40" s="4" t="s">
        <v>15</v>
      </c>
      <c r="H40" s="4" t="s">
        <v>16</v>
      </c>
      <c r="I40" s="4" t="s">
        <v>29</v>
      </c>
      <c r="J40" s="6">
        <v>1200</v>
      </c>
      <c r="K40" s="4">
        <v>3332229000</v>
      </c>
      <c r="L40" s="7" t="s">
        <v>84</v>
      </c>
    </row>
    <row r="41" spans="1:12" ht="18" outlineLevel="2" x14ac:dyDescent="0.35">
      <c r="A41" s="4" t="s">
        <v>69</v>
      </c>
      <c r="B41" s="4" t="s">
        <v>43</v>
      </c>
      <c r="C41" s="4" t="s">
        <v>44</v>
      </c>
      <c r="D41" s="4" t="s">
        <v>14</v>
      </c>
      <c r="E41" s="5">
        <v>35808</v>
      </c>
      <c r="F41" s="4">
        <f ca="1">IF(E41=0,"",YEAR(TODAY())-YEAR(E41))</f>
        <v>22</v>
      </c>
      <c r="G41" s="4" t="s">
        <v>15</v>
      </c>
      <c r="H41" s="4" t="s">
        <v>24</v>
      </c>
      <c r="I41" s="4" t="s">
        <v>29</v>
      </c>
      <c r="J41" s="6">
        <v>1200</v>
      </c>
      <c r="K41" s="4">
        <v>3856784803</v>
      </c>
      <c r="L41" s="7" t="s">
        <v>84</v>
      </c>
    </row>
    <row r="42" spans="1:12" ht="18" outlineLevel="2" x14ac:dyDescent="0.35">
      <c r="A42" s="4" t="s">
        <v>98</v>
      </c>
      <c r="B42" s="4" t="s">
        <v>103</v>
      </c>
      <c r="C42" s="4" t="s">
        <v>13</v>
      </c>
      <c r="D42" s="4" t="s">
        <v>39</v>
      </c>
      <c r="E42" s="5">
        <v>31192</v>
      </c>
      <c r="F42" s="4">
        <f ca="1">IF(E42=0,"",YEAR(TODAY())-YEAR(E42))</f>
        <v>35</v>
      </c>
      <c r="G42" s="4" t="s">
        <v>40</v>
      </c>
      <c r="H42" s="4" t="s">
        <v>24</v>
      </c>
      <c r="I42" s="4" t="s">
        <v>29</v>
      </c>
      <c r="J42" s="6">
        <v>2000</v>
      </c>
      <c r="K42" s="4">
        <v>3600456788</v>
      </c>
      <c r="L42" s="7" t="s">
        <v>104</v>
      </c>
    </row>
    <row r="43" spans="1:12" ht="18" outlineLevel="1" x14ac:dyDescent="0.35">
      <c r="A43" s="4"/>
      <c r="B43" s="4"/>
      <c r="C43" s="4"/>
      <c r="D43" s="4"/>
      <c r="E43" s="5"/>
      <c r="F43" s="4"/>
      <c r="G43" s="4"/>
      <c r="H43" s="4"/>
      <c r="I43" s="8" t="s">
        <v>125</v>
      </c>
      <c r="J43" s="6">
        <f>SUBTOTAL(9,J40:J42)</f>
        <v>4400</v>
      </c>
      <c r="K43" s="4"/>
      <c r="L43" s="7"/>
    </row>
    <row r="44" spans="1:12" ht="18" x14ac:dyDescent="0.35">
      <c r="A44" s="4"/>
      <c r="B44" s="4"/>
      <c r="C44" s="4"/>
      <c r="D44" s="4"/>
      <c r="E44" s="5"/>
      <c r="F44" s="4"/>
      <c r="G44" s="4"/>
      <c r="H44" s="4"/>
      <c r="I44" s="8" t="s">
        <v>126</v>
      </c>
      <c r="J44" s="6">
        <f>SUBTOTAL(9,J2:J42)</f>
        <v>66400</v>
      </c>
      <c r="K44" s="4"/>
      <c r="L44" s="7"/>
    </row>
  </sheetData>
  <sortState xmlns:xlrd2="http://schemas.microsoft.com/office/spreadsheetml/2017/richdata2" ref="A2:L42">
    <sortCondition ref="I2:I42"/>
  </sortState>
  <dataConsolidate/>
  <phoneticPr fontId="2" type="noConversion"/>
  <hyperlinks>
    <hyperlink ref="L32" r:id="rId1" xr:uid="{B8DB9BF5-D7B4-4FC4-BAF7-D61C5A6E24B1}"/>
    <hyperlink ref="L28" r:id="rId2" xr:uid="{BC8889DB-7723-4BEA-8877-F02A94D51A3B}"/>
    <hyperlink ref="L2" r:id="rId3" xr:uid="{DB134E3F-B1DC-481A-984C-2EB76086F3DE}"/>
    <hyperlink ref="L20" r:id="rId4" xr:uid="{CC84DA85-730C-4D46-B7A3-AD317DE0AF8B}"/>
    <hyperlink ref="L40" r:id="rId5" xr:uid="{FFEB3A39-E4CE-47DA-A3CA-ABEB030BE9F7}"/>
    <hyperlink ref="L6" r:id="rId6" xr:uid="{A664A5DB-7A68-42D2-A1C3-D14163153DA4}"/>
    <hyperlink ref="L37" r:id="rId7" xr:uid="{731E59A9-6C51-4285-9BC5-89E1F2987756}"/>
    <hyperlink ref="L17" r:id="rId8" xr:uid="{1AF2BC2B-2E93-409F-854A-8BEB0FF41412}"/>
    <hyperlink ref="L14" r:id="rId9" xr:uid="{4AEEAFFC-3B4E-412B-8BD5-03BCAADB03F5}"/>
    <hyperlink ref="L24" r:id="rId10" xr:uid="{3380B13F-26C9-482A-9DD9-00A39B738415}"/>
    <hyperlink ref="L8" r:id="rId11" xr:uid="{FD17A53A-2A1D-43C8-856F-E6434520AD46}"/>
    <hyperlink ref="L9" r:id="rId12" xr:uid="{8939EBCB-94C9-4246-AB83-22A58C8EC1DC}"/>
    <hyperlink ref="L25" r:id="rId13" xr:uid="{7EAB8D7E-7408-4847-90FE-39F8A4758E58}"/>
    <hyperlink ref="L15" r:id="rId14" xr:uid="{BF42C58C-EE96-40D3-B8A5-2586FB078004}"/>
    <hyperlink ref="L18" r:id="rId15" xr:uid="{D9B60527-030D-4D1C-B15F-972B80E9CF4D}"/>
    <hyperlink ref="L38" r:id="rId16" xr:uid="{C95EDD3B-6F07-45AB-AA71-6EB0A23EB06F}"/>
    <hyperlink ref="L11" r:id="rId17" xr:uid="{9F14D7F0-71C3-4227-AD16-E60EDF4493EA}"/>
    <hyperlink ref="L41" r:id="rId18" xr:uid="{4161F1FC-7AE5-4896-B6E4-D0CCE36856F4}"/>
    <hyperlink ref="L21" r:id="rId19" xr:uid="{38F64823-2208-4302-95E3-8F2B697A67FA}"/>
    <hyperlink ref="L29" r:id="rId20" xr:uid="{848BF57F-E8CB-41A4-8324-3F875D9EF0C4}"/>
    <hyperlink ref="L33" r:id="rId21" xr:uid="{DF0214D4-1BB8-46A0-9E4B-92A207DC080B}"/>
    <hyperlink ref="L3" r:id="rId22" xr:uid="{943B5425-6B89-43F4-8BDB-C5E3A3FE729F}"/>
    <hyperlink ref="L34" r:id="rId23" xr:uid="{1E48205C-5CC3-4934-876B-81B546DB814E}"/>
    <hyperlink ref="L12" r:id="rId24" xr:uid="{31C42719-FF1A-415E-A19D-CFADF8B87974}"/>
    <hyperlink ref="L26" r:id="rId25" xr:uid="{E6B468E7-AD16-402B-B139-EDD507CB2A69}"/>
    <hyperlink ref="L42" r:id="rId26" xr:uid="{63149244-537D-4F5F-83CC-249F24B5989A}"/>
    <hyperlink ref="L35" r:id="rId27" xr:uid="{A51CE598-B4B8-4C3C-BB1C-24FE2F767702}"/>
    <hyperlink ref="L30" r:id="rId28" xr:uid="{BF12A3F4-7D51-4A9C-B3F7-F370D2A99F0B}"/>
    <hyperlink ref="L4" r:id="rId29" xr:uid="{9781DA12-647C-45BD-93A7-6EFBAA0B7BC8}"/>
    <hyperlink ref="L22" r:id="rId30" xr:uid="{755B9D06-AD54-4303-BBFF-5DE8C68DDF95}"/>
  </hyperlinks>
  <pageMargins left="0.7" right="0.7" top="0.75" bottom="0.75" header="0.3" footer="0.3"/>
  <pageSetup paperSize="9" orientation="portrait" horizontalDpi="300" verticalDpi="300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Dipendenti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Gino Visciano</dc:creator>
  <cp:lastModifiedBy>Gino Visciano</cp:lastModifiedBy>
  <dcterms:created xsi:type="dcterms:W3CDTF">2020-05-12T20:24:26Z</dcterms:created>
  <dcterms:modified xsi:type="dcterms:W3CDTF">2020-05-17T17:27:53Z</dcterms:modified>
</cp:coreProperties>
</file>